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<sst xmlns="http://schemas.openxmlformats.org/spreadsheetml/2006/main" count="123" uniqueCount="109">
  <si>
    <t xml:space="preserve"> </t>
  </si>
  <si>
    <t>13129*</t>
  </si>
  <si>
    <t>Приложение № 1</t>
  </si>
  <si>
    <t xml:space="preserve">  Наименование  областей занятости и профессий          </t>
  </si>
  <si>
    <t>Шифр  профе-ссии</t>
  </si>
  <si>
    <t>Прием -  всего</t>
  </si>
  <si>
    <t>Ремесленные училища</t>
  </si>
  <si>
    <t>Профессиональные училища</t>
  </si>
  <si>
    <t>Профессиональные лицеи</t>
  </si>
  <si>
    <t>всего</t>
  </si>
  <si>
    <t>в том числе на базе</t>
  </si>
  <si>
    <t>гимна-   зий           (1 год)</t>
  </si>
  <si>
    <t>ПЛАН</t>
  </si>
  <si>
    <t>лицеев, средних    школ      (1 год)</t>
  </si>
  <si>
    <t>гимна-зий       (3 года)</t>
  </si>
  <si>
    <t>Всего:</t>
  </si>
  <si>
    <t>Сфера обслуживания  - всего</t>
  </si>
  <si>
    <t>Бармен</t>
  </si>
  <si>
    <t>Повар</t>
  </si>
  <si>
    <t>Официант</t>
  </si>
  <si>
    <t>Контролер-кассир</t>
  </si>
  <si>
    <t>Парикмахер</t>
  </si>
  <si>
    <t>Cиделка на дому</t>
  </si>
  <si>
    <t>Проводник туристической группы</t>
  </si>
  <si>
    <t>Слесарь-электрик по ремонту электрооборудования</t>
  </si>
  <si>
    <t xml:space="preserve">Реставратор декоративных штукатурок и лепных изделий </t>
  </si>
  <si>
    <t>Продавец продовольственных товаров</t>
  </si>
  <si>
    <t>Сельское хозяйство  - всего</t>
  </si>
  <si>
    <t>Пчеловод</t>
  </si>
  <si>
    <t>Цветовод</t>
  </si>
  <si>
    <t>Лесовод</t>
  </si>
  <si>
    <t>Тракторист</t>
  </si>
  <si>
    <t>Тракторист-машинист сельскохозяйственного производства</t>
  </si>
  <si>
    <t>Виноградарь</t>
  </si>
  <si>
    <t>Строительство - всего</t>
  </si>
  <si>
    <t>Электромонтажник по освещению и осветительным сетям</t>
  </si>
  <si>
    <t>Электрослесарь строительный</t>
  </si>
  <si>
    <t>Слесарь-сантехник</t>
  </si>
  <si>
    <t>Машинист крана автомобильного</t>
  </si>
  <si>
    <t>Машинист экскаватора одноковшового</t>
  </si>
  <si>
    <t>Монтажник санитарно-технических систем и оборудования</t>
  </si>
  <si>
    <t>Каменщик</t>
  </si>
  <si>
    <t>Облицовщик-плиточник</t>
  </si>
  <si>
    <t>Штукатур</t>
  </si>
  <si>
    <t>Столяр</t>
  </si>
  <si>
    <t>Маляр</t>
  </si>
  <si>
    <t>Промышленность - всего</t>
  </si>
  <si>
    <t>Электрогазосварщик-врезчик</t>
  </si>
  <si>
    <t>Электромеханик по ремонту и и обслуживанию счетно-вычислительных машин</t>
  </si>
  <si>
    <t>Электромеханик по торговому и холодильному оборудованию</t>
  </si>
  <si>
    <t>Электромонтер по ремонту и обслуживанию электрооборудования</t>
  </si>
  <si>
    <t>Электросварщик ручной сварки</t>
  </si>
  <si>
    <t>Рихтовщик кузовов</t>
  </si>
  <si>
    <t>Слесарь - ремонтник</t>
  </si>
  <si>
    <t>Радиомеханик по ремонту радиоэлектронного оборудования</t>
  </si>
  <si>
    <t>Наладчик технологического оборудования</t>
  </si>
  <si>
    <t>Станочник широкого профиля</t>
  </si>
  <si>
    <t>Плавильщик металла и сплавов</t>
  </si>
  <si>
    <t>Художественные промыслы - всего</t>
  </si>
  <si>
    <t>Резчик по дереву и бересте</t>
  </si>
  <si>
    <t>Полиграфическое производство - всего</t>
  </si>
  <si>
    <t>Брошюровщик</t>
  </si>
  <si>
    <t>Оператор компьютерных издательских систем</t>
  </si>
  <si>
    <t>Печатник высокой печати</t>
  </si>
  <si>
    <t>Пищевая промышленность - всего</t>
  </si>
  <si>
    <t>Аппаратчик варки утфеля</t>
  </si>
  <si>
    <t>Аппаратчик стерилизации консервов</t>
  </si>
  <si>
    <t>Конфетчик</t>
  </si>
  <si>
    <t>Пекарь</t>
  </si>
  <si>
    <t>Обвальщик мяса</t>
  </si>
  <si>
    <t>Кондитер</t>
  </si>
  <si>
    <t>Контролер пищевой продукции</t>
  </si>
  <si>
    <t>Оператор автоматической линии производства молочных продуктов</t>
  </si>
  <si>
    <t>Обработчик колбасных изделий</t>
  </si>
  <si>
    <t xml:space="preserve">Деревообрабатывающая промышленность - всего  </t>
  </si>
  <si>
    <t>Станочник деревообрабатывающих станков</t>
  </si>
  <si>
    <t>Легкая промышленность - всего</t>
  </si>
  <si>
    <t>Сборщик верха обуви</t>
  </si>
  <si>
    <t>Транспорт - всего</t>
  </si>
  <si>
    <t>Помошник машиниста дизельпоезда</t>
  </si>
  <si>
    <t>Водитель троллейбуса</t>
  </si>
  <si>
    <t>Электрик – электронщик автомобиля</t>
  </si>
  <si>
    <t xml:space="preserve">Слесарь по ремонту автомобилей </t>
  </si>
  <si>
    <t>Связь - всего</t>
  </si>
  <si>
    <t>Монтажник связи - линейщик</t>
  </si>
  <si>
    <t xml:space="preserve">Оператор  вычислительных машин </t>
  </si>
  <si>
    <t>Оператор связи</t>
  </si>
  <si>
    <t>Продавец непродовольственных товаров</t>
  </si>
  <si>
    <t>Приемщик в гостинице</t>
  </si>
  <si>
    <t>Фермер, специализирующийся на выращивании различных сельскохозяйственных культур</t>
  </si>
  <si>
    <t>Машинист камнерезной машины</t>
  </si>
  <si>
    <t>Столяр строительный</t>
  </si>
  <si>
    <t>Котельщик</t>
  </si>
  <si>
    <t>Слесарь механосборочных работ</t>
  </si>
  <si>
    <t>Монтажник радиоэлектронной аппаратуры и приборов</t>
  </si>
  <si>
    <t>Токарь</t>
  </si>
  <si>
    <t>Обувщик по ремонту обуви</t>
  </si>
  <si>
    <t>Пошивщик кожгалантерейных изделий</t>
  </si>
  <si>
    <t xml:space="preserve"> приема в 2013 году  в государственные средние профессональные  учебные заведения c бюджетным финансированием</t>
  </si>
  <si>
    <t>(человек)</t>
  </si>
  <si>
    <t>лицеев, средних    школ         (1 год)</t>
  </si>
  <si>
    <t>Портной (в легкой промышленности)</t>
  </si>
  <si>
    <t>Швея (производство швейных изделий)</t>
  </si>
  <si>
    <t xml:space="preserve"> *  Новые профессии.</t>
  </si>
  <si>
    <t>валентина. anexe.admitere_an.1</t>
  </si>
  <si>
    <t>гимна-зий            (3 года)</t>
  </si>
  <si>
    <t>Закройщик (изготовление одежды на заказ)</t>
  </si>
  <si>
    <t>к  Постановлению  Правительства № 312</t>
  </si>
  <si>
    <t xml:space="preserve">                         от 27 мая 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</si>
</sst>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2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21" borderId="7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view="pageLayout" workbookViewId="0" topLeftCell="A1">
      <selection activeCell="A17" sqref="A17"/>
    </sheetView>
  </sheetViews>
  <sheetFormatPr defaultColWidth="9.00390625" defaultRowHeight="12.75"/>
  <cols>
    <col min="1" max="1" width="38.00390625" style="1" customWidth="1"/>
    <col min="2" max="2" width="7.75390625" style="9" customWidth="1"/>
    <col min="3" max="3" width="8.625" style="2" customWidth="1"/>
    <col min="4" max="4" width="6.375" style="5" customWidth="1"/>
    <col min="5" max="5" width="8.00390625" style="5" customWidth="1"/>
    <col min="6" max="6" width="9.00390625" style="5" customWidth="1"/>
    <col min="7" max="7" width="7.625" style="2" customWidth="1"/>
    <col min="8" max="9" width="7.375" style="5" customWidth="1"/>
    <col min="10" max="10" width="7.625" style="5" customWidth="1"/>
    <col min="11" max="11" width="6.875" style="5" customWidth="1"/>
    <col min="12" max="12" width="8.875" style="5" customWidth="1"/>
    <col min="13" max="14" width="7.875" style="7" customWidth="1"/>
    <col min="15" max="16384" width="9.125" style="7" customWidth="1"/>
  </cols>
  <sheetData>
    <row r="1" spans="7:14" ht="12" customHeight="1">
      <c r="G1" s="12"/>
      <c r="H1" s="12"/>
      <c r="I1" s="35" t="s">
        <v>2</v>
      </c>
      <c r="J1" s="35"/>
      <c r="K1" s="35"/>
      <c r="L1" s="35"/>
      <c r="M1" s="35"/>
      <c r="N1" s="35"/>
    </row>
    <row r="2" spans="7:14" ht="16.5" customHeight="1">
      <c r="G2" s="12"/>
      <c r="H2" s="12"/>
      <c r="I2" s="53" t="s">
        <v>107</v>
      </c>
      <c r="J2" s="53"/>
      <c r="K2" s="53"/>
      <c r="L2" s="53"/>
      <c r="M2" s="53"/>
      <c r="N2" s="53"/>
    </row>
    <row r="3" spans="7:14" ht="17.25" customHeight="1">
      <c r="G3" s="12"/>
      <c r="H3" s="12"/>
      <c r="I3" s="64" t="s">
        <v>108</v>
      </c>
      <c r="J3" s="64"/>
      <c r="K3" s="64"/>
      <c r="L3" s="64"/>
      <c r="M3" s="64"/>
      <c r="N3" s="64"/>
    </row>
    <row r="4" spans="1:14" ht="13.5" customHeight="1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.75" customHeight="1">
      <c r="A5" s="51" t="s">
        <v>98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8:14" ht="14.25" customHeight="1" thickBot="1">
      <c r="H6" s="7"/>
      <c r="I6" s="7"/>
      <c r="J6" s="7"/>
      <c r="L6" s="52" t="s">
        <v>99</v>
      </c>
      <c r="M6" s="52"/>
      <c r="N6" s="52"/>
    </row>
    <row r="7" spans="1:14" ht="16.5" customHeight="1" thickBot="1">
      <c r="A7" s="54" t="s">
        <v>3</v>
      </c>
      <c r="B7" s="37" t="s">
        <v>4</v>
      </c>
      <c r="C7" s="40" t="s">
        <v>5</v>
      </c>
      <c r="D7" s="43" t="s">
        <v>6</v>
      </c>
      <c r="E7" s="44"/>
      <c r="F7" s="45"/>
      <c r="G7" s="43" t="s">
        <v>7</v>
      </c>
      <c r="H7" s="44"/>
      <c r="I7" s="44"/>
      <c r="J7" s="45"/>
      <c r="K7" s="59" t="s">
        <v>8</v>
      </c>
      <c r="L7" s="60"/>
      <c r="M7" s="60"/>
      <c r="N7" s="61"/>
    </row>
    <row r="8" spans="1:14" ht="12.75" customHeight="1" thickBot="1">
      <c r="A8" s="55"/>
      <c r="B8" s="38"/>
      <c r="C8" s="41"/>
      <c r="D8" s="40" t="s">
        <v>9</v>
      </c>
      <c r="E8" s="46" t="s">
        <v>10</v>
      </c>
      <c r="F8" s="47"/>
      <c r="G8" s="40" t="s">
        <v>9</v>
      </c>
      <c r="H8" s="48" t="s">
        <v>10</v>
      </c>
      <c r="I8" s="49"/>
      <c r="J8" s="50"/>
      <c r="K8" s="62" t="s">
        <v>9</v>
      </c>
      <c r="L8" s="56" t="s">
        <v>10</v>
      </c>
      <c r="M8" s="57"/>
      <c r="N8" s="58"/>
    </row>
    <row r="9" spans="1:14" ht="51.75" customHeight="1" thickBot="1">
      <c r="A9" s="55"/>
      <c r="B9" s="39"/>
      <c r="C9" s="42"/>
      <c r="D9" s="41"/>
      <c r="E9" s="17" t="s">
        <v>11</v>
      </c>
      <c r="F9" s="17" t="s">
        <v>100</v>
      </c>
      <c r="G9" s="41"/>
      <c r="H9" s="18" t="s">
        <v>11</v>
      </c>
      <c r="I9" s="18" t="s">
        <v>14</v>
      </c>
      <c r="J9" s="17" t="s">
        <v>13</v>
      </c>
      <c r="K9" s="63"/>
      <c r="L9" s="19" t="s">
        <v>11</v>
      </c>
      <c r="M9" s="19" t="s">
        <v>105</v>
      </c>
      <c r="N9" s="20" t="s">
        <v>13</v>
      </c>
    </row>
    <row r="10" spans="1:14" s="14" customFormat="1" ht="12">
      <c r="A10" s="8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</row>
    <row r="11" spans="1:12" s="14" customFormat="1" ht="5.2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4" ht="13.5" customHeight="1">
      <c r="A12" s="21" t="s">
        <v>15</v>
      </c>
      <c r="B12" s="14"/>
      <c r="C12" s="13">
        <f aca="true" t="shared" si="0" ref="C12:N12">SUM(C14+C28+C38+C53+C70+C74+C79+C93+C90+C101+C107)</f>
        <v>11665</v>
      </c>
      <c r="D12" s="13">
        <f t="shared" si="0"/>
        <v>2335</v>
      </c>
      <c r="E12" s="13">
        <f t="shared" si="0"/>
        <v>2065</v>
      </c>
      <c r="F12" s="13">
        <f t="shared" si="0"/>
        <v>270</v>
      </c>
      <c r="G12" s="13">
        <f t="shared" si="0"/>
        <v>8600</v>
      </c>
      <c r="H12" s="13">
        <f t="shared" si="0"/>
        <v>3790</v>
      </c>
      <c r="I12" s="13">
        <f t="shared" si="0"/>
        <v>3825</v>
      </c>
      <c r="J12" s="13">
        <f t="shared" si="0"/>
        <v>985</v>
      </c>
      <c r="K12" s="13">
        <f t="shared" si="0"/>
        <v>730</v>
      </c>
      <c r="L12" s="13">
        <f t="shared" si="0"/>
        <v>270</v>
      </c>
      <c r="M12" s="13">
        <f t="shared" si="0"/>
        <v>375</v>
      </c>
      <c r="N12" s="13">
        <f t="shared" si="0"/>
        <v>85</v>
      </c>
    </row>
    <row r="13" spans="1:12" ht="5.25" customHeight="1">
      <c r="A13" s="12"/>
      <c r="B13" s="14"/>
      <c r="D13" s="13"/>
      <c r="E13" s="13"/>
      <c r="F13" s="13"/>
      <c r="G13" s="13"/>
      <c r="H13" s="13"/>
      <c r="I13" s="13"/>
      <c r="J13" s="13"/>
      <c r="K13" s="7"/>
      <c r="L13" s="7"/>
    </row>
    <row r="14" spans="1:14" ht="12.75" customHeight="1">
      <c r="A14" s="36" t="s">
        <v>16</v>
      </c>
      <c r="B14" s="36"/>
      <c r="C14" s="2">
        <f>SUM(C15:C26)</f>
        <v>1885</v>
      </c>
      <c r="D14" s="2">
        <f aca="true" t="shared" si="1" ref="D14:N14">SUM(D15:D26)</f>
        <v>350</v>
      </c>
      <c r="E14" s="2">
        <f t="shared" si="1"/>
        <v>350</v>
      </c>
      <c r="F14" s="29"/>
      <c r="G14" s="2">
        <f t="shared" si="1"/>
        <v>1130</v>
      </c>
      <c r="H14" s="2">
        <f t="shared" si="1"/>
        <v>595</v>
      </c>
      <c r="I14" s="2">
        <f t="shared" si="1"/>
        <v>450</v>
      </c>
      <c r="J14" s="2">
        <f t="shared" si="1"/>
        <v>85</v>
      </c>
      <c r="K14" s="2">
        <f t="shared" si="1"/>
        <v>405</v>
      </c>
      <c r="L14" s="2">
        <f t="shared" si="1"/>
        <v>120</v>
      </c>
      <c r="M14" s="2">
        <f t="shared" si="1"/>
        <v>200</v>
      </c>
      <c r="N14" s="2">
        <f t="shared" si="1"/>
        <v>85</v>
      </c>
    </row>
    <row r="15" spans="1:14" ht="12">
      <c r="A15" s="22" t="s">
        <v>17</v>
      </c>
      <c r="B15" s="9">
        <v>11311</v>
      </c>
      <c r="C15" s="5">
        <f>SUM(D15+G15+K15)</f>
        <v>60</v>
      </c>
      <c r="G15" s="5">
        <f aca="true" t="shared" si="2" ref="G15:G25">SUM(H15+I15+J15)</f>
        <v>30</v>
      </c>
      <c r="J15" s="5">
        <v>30</v>
      </c>
      <c r="K15" s="5">
        <f>SUM(L15+M15+N15)</f>
        <v>30</v>
      </c>
      <c r="L15" s="29"/>
      <c r="M15" s="29"/>
      <c r="N15" s="7">
        <v>30</v>
      </c>
    </row>
    <row r="16" spans="1:14" ht="12">
      <c r="A16" s="22" t="s">
        <v>18</v>
      </c>
      <c r="B16" s="9">
        <v>11481</v>
      </c>
      <c r="C16" s="5">
        <f>SUM(D16+G16+K16)</f>
        <v>990</v>
      </c>
      <c r="D16" s="5">
        <f>SUM(E16+F16)</f>
        <v>100</v>
      </c>
      <c r="E16" s="5">
        <v>100</v>
      </c>
      <c r="G16" s="5">
        <f t="shared" si="2"/>
        <v>725</v>
      </c>
      <c r="H16" s="5">
        <v>325</v>
      </c>
      <c r="I16" s="5">
        <v>400</v>
      </c>
      <c r="J16" s="11"/>
      <c r="K16" s="5">
        <f>SUM(L16+M16+N16)</f>
        <v>165</v>
      </c>
      <c r="L16" s="29">
        <v>60</v>
      </c>
      <c r="M16" s="5">
        <v>75</v>
      </c>
      <c r="N16" s="7">
        <v>30</v>
      </c>
    </row>
    <row r="17" spans="1:14" ht="12">
      <c r="A17" s="22" t="s">
        <v>19</v>
      </c>
      <c r="B17" s="9">
        <v>11673</v>
      </c>
      <c r="C17" s="5">
        <f>SUM(D17+G17+K17)</f>
        <v>100</v>
      </c>
      <c r="G17" s="5">
        <f t="shared" si="2"/>
        <v>25</v>
      </c>
      <c r="I17" s="11"/>
      <c r="J17" s="5">
        <v>25</v>
      </c>
      <c r="K17" s="5">
        <f>SUM(L17+M17+N17)</f>
        <v>75</v>
      </c>
      <c r="L17" s="29"/>
      <c r="M17" s="29">
        <v>50</v>
      </c>
      <c r="N17" s="29">
        <v>25</v>
      </c>
    </row>
    <row r="18" spans="1:14" ht="12">
      <c r="A18" s="22" t="s">
        <v>20</v>
      </c>
      <c r="B18" s="9">
        <v>12189</v>
      </c>
      <c r="C18" s="5">
        <f>SUM(D18+G18+K18)</f>
        <v>85</v>
      </c>
      <c r="D18" s="5">
        <f>SUM(E18+F18)</f>
        <v>30</v>
      </c>
      <c r="E18" s="5">
        <v>30</v>
      </c>
      <c r="G18" s="5">
        <f>SUM(H18+I18+J18)</f>
        <v>30</v>
      </c>
      <c r="H18" s="5">
        <v>30</v>
      </c>
      <c r="I18" s="11"/>
      <c r="J18" s="11"/>
      <c r="K18" s="5">
        <f>SUM(L18+M18+N18)</f>
        <v>25</v>
      </c>
      <c r="L18" s="29"/>
      <c r="M18" s="29">
        <v>25</v>
      </c>
      <c r="N18" s="29"/>
    </row>
    <row r="19" spans="1:14" ht="12" customHeight="1">
      <c r="A19" s="22" t="s">
        <v>21</v>
      </c>
      <c r="B19" s="9">
        <v>13337</v>
      </c>
      <c r="C19" s="5">
        <f aca="true" t="shared" si="3" ref="C19:C26">SUM(D19+G19+K19)</f>
        <v>175</v>
      </c>
      <c r="D19" s="5">
        <f>SUM(E19+F19)</f>
        <v>25</v>
      </c>
      <c r="E19" s="5">
        <v>25</v>
      </c>
      <c r="G19" s="5">
        <f t="shared" si="2"/>
        <v>150</v>
      </c>
      <c r="H19" s="5">
        <v>150</v>
      </c>
      <c r="K19" s="29"/>
      <c r="L19" s="29"/>
      <c r="M19" s="29"/>
      <c r="N19" s="29"/>
    </row>
    <row r="20" spans="1:14" ht="14.25" customHeight="1">
      <c r="A20" s="23" t="s">
        <v>22</v>
      </c>
      <c r="B20" s="9">
        <v>13798</v>
      </c>
      <c r="C20" s="5">
        <f t="shared" si="3"/>
        <v>25</v>
      </c>
      <c r="D20" s="5">
        <f>SUM(E20+F20)</f>
        <v>25</v>
      </c>
      <c r="E20" s="5">
        <v>25</v>
      </c>
      <c r="G20" s="5"/>
      <c r="K20" s="29"/>
      <c r="L20" s="29"/>
      <c r="M20" s="29"/>
      <c r="N20" s="29"/>
    </row>
    <row r="21" spans="1:14" ht="13.5" customHeight="1">
      <c r="A21" s="10" t="s">
        <v>23</v>
      </c>
      <c r="B21" s="4">
        <v>13816</v>
      </c>
      <c r="C21" s="5">
        <f t="shared" si="3"/>
        <v>25</v>
      </c>
      <c r="G21" s="11"/>
      <c r="H21" s="11"/>
      <c r="I21" s="11"/>
      <c r="J21" s="11"/>
      <c r="K21" s="5">
        <f>SUM(L21+M21+N21)</f>
        <v>25</v>
      </c>
      <c r="L21" s="29"/>
      <c r="M21" s="29">
        <v>25</v>
      </c>
      <c r="N21" s="29"/>
    </row>
    <row r="22" spans="1:14" ht="25.5" customHeight="1">
      <c r="A22" s="22" t="s">
        <v>24</v>
      </c>
      <c r="B22" s="9">
        <v>13979</v>
      </c>
      <c r="C22" s="5">
        <f t="shared" si="3"/>
        <v>145</v>
      </c>
      <c r="D22" s="5">
        <f>SUM(E22+F22)</f>
        <v>65</v>
      </c>
      <c r="E22" s="5">
        <v>65</v>
      </c>
      <c r="G22" s="5">
        <f t="shared" si="2"/>
        <v>80</v>
      </c>
      <c r="I22" s="5">
        <v>50</v>
      </c>
      <c r="J22" s="5">
        <v>30</v>
      </c>
      <c r="K22" s="29"/>
      <c r="L22" s="29"/>
      <c r="M22" s="29"/>
      <c r="N22" s="29"/>
    </row>
    <row r="23" spans="1:14" ht="12.75" customHeight="1">
      <c r="A23" s="30" t="s">
        <v>88</v>
      </c>
      <c r="B23" s="9">
        <v>17244</v>
      </c>
      <c r="C23" s="5">
        <f t="shared" si="3"/>
        <v>25</v>
      </c>
      <c r="G23" s="5"/>
      <c r="K23" s="5">
        <f>SUM(L23+M23+N23)</f>
        <v>25</v>
      </c>
      <c r="L23" s="29"/>
      <c r="M23" s="29">
        <v>25</v>
      </c>
      <c r="N23" s="29"/>
    </row>
    <row r="24" spans="1:14" ht="27" customHeight="1">
      <c r="A24" s="22" t="s">
        <v>25</v>
      </c>
      <c r="B24" s="9">
        <v>17533</v>
      </c>
      <c r="C24" s="5">
        <f t="shared" si="3"/>
        <v>30</v>
      </c>
      <c r="G24" s="5">
        <f t="shared" si="2"/>
        <v>30</v>
      </c>
      <c r="H24" s="5">
        <v>30</v>
      </c>
      <c r="J24" s="11"/>
      <c r="K24" s="29"/>
      <c r="L24" s="29"/>
      <c r="M24" s="29"/>
      <c r="N24" s="29"/>
    </row>
    <row r="25" spans="1:14" ht="13.5" customHeight="1">
      <c r="A25" s="22" t="s">
        <v>26</v>
      </c>
      <c r="B25" s="9">
        <v>18829</v>
      </c>
      <c r="C25" s="5">
        <f t="shared" si="3"/>
        <v>170</v>
      </c>
      <c r="D25" s="5">
        <f>SUM(E25+F25)</f>
        <v>80</v>
      </c>
      <c r="E25" s="5">
        <v>80</v>
      </c>
      <c r="G25" s="5">
        <f t="shared" si="2"/>
        <v>60</v>
      </c>
      <c r="H25" s="5">
        <v>60</v>
      </c>
      <c r="K25" s="5">
        <f>SUM(L25+M25+N25)</f>
        <v>30</v>
      </c>
      <c r="L25" s="29">
        <v>30</v>
      </c>
      <c r="M25" s="29"/>
      <c r="N25" s="29"/>
    </row>
    <row r="26" spans="1:14" ht="13.5" customHeight="1">
      <c r="A26" s="22" t="s">
        <v>87</v>
      </c>
      <c r="B26" s="9">
        <v>18830</v>
      </c>
      <c r="C26" s="5">
        <f t="shared" si="3"/>
        <v>55</v>
      </c>
      <c r="D26" s="5">
        <f>SUM(E26+F26)</f>
        <v>25</v>
      </c>
      <c r="E26" s="5">
        <v>25</v>
      </c>
      <c r="G26" s="5"/>
      <c r="K26" s="5">
        <f>SUM(L26+M26+N26)</f>
        <v>30</v>
      </c>
      <c r="L26" s="29">
        <v>30</v>
      </c>
      <c r="M26" s="29"/>
      <c r="N26" s="29"/>
    </row>
    <row r="27" spans="1:14" ht="6" customHeight="1">
      <c r="A27" s="1" t="s">
        <v>0</v>
      </c>
      <c r="C27" s="2" t="s">
        <v>0</v>
      </c>
      <c r="K27" s="5" t="s">
        <v>0</v>
      </c>
      <c r="L27" s="29"/>
      <c r="M27" s="29"/>
      <c r="N27" s="29"/>
    </row>
    <row r="28" spans="1:14" ht="14.25" customHeight="1">
      <c r="A28" s="21" t="s">
        <v>27</v>
      </c>
      <c r="B28" s="14"/>
      <c r="C28" s="2">
        <f aca="true" t="shared" si="4" ref="C28:J28">SUM(C29:C35)</f>
        <v>890</v>
      </c>
      <c r="D28" s="2">
        <f t="shared" si="4"/>
        <v>265</v>
      </c>
      <c r="E28" s="2">
        <f t="shared" si="4"/>
        <v>265</v>
      </c>
      <c r="F28" s="2"/>
      <c r="G28" s="2">
        <f t="shared" si="4"/>
        <v>625</v>
      </c>
      <c r="H28" s="2">
        <f t="shared" si="4"/>
        <v>275</v>
      </c>
      <c r="I28" s="2">
        <f t="shared" si="4"/>
        <v>325</v>
      </c>
      <c r="J28" s="2">
        <f t="shared" si="4"/>
        <v>25</v>
      </c>
      <c r="K28" s="29"/>
      <c r="L28" s="29"/>
      <c r="M28" s="29"/>
      <c r="N28" s="29"/>
    </row>
    <row r="29" spans="1:14" ht="12.75" customHeight="1">
      <c r="A29" s="22" t="s">
        <v>28</v>
      </c>
      <c r="B29" s="9">
        <v>11019</v>
      </c>
      <c r="C29" s="5">
        <f aca="true" t="shared" si="5" ref="C29:C35">SUM(D29+G29+K29)</f>
        <v>80</v>
      </c>
      <c r="D29" s="5">
        <f>SUM(E29+F29)</f>
        <v>30</v>
      </c>
      <c r="E29" s="5">
        <v>30</v>
      </c>
      <c r="F29" s="6"/>
      <c r="G29" s="5">
        <f aca="true" t="shared" si="6" ref="G29:G88">SUM(H29+I29+J29)</f>
        <v>50</v>
      </c>
      <c r="H29" s="5">
        <v>50</v>
      </c>
      <c r="J29" s="11"/>
      <c r="K29" s="29"/>
      <c r="L29" s="29"/>
      <c r="M29" s="29"/>
      <c r="N29" s="29"/>
    </row>
    <row r="30" spans="1:14" ht="24.75" customHeight="1">
      <c r="A30" s="31" t="s">
        <v>89</v>
      </c>
      <c r="B30" s="9" t="s">
        <v>1</v>
      </c>
      <c r="C30" s="5">
        <f t="shared" si="5"/>
        <v>50</v>
      </c>
      <c r="D30" s="29"/>
      <c r="F30" s="6"/>
      <c r="G30" s="5">
        <f t="shared" si="6"/>
        <v>50</v>
      </c>
      <c r="I30" s="5">
        <v>50</v>
      </c>
      <c r="J30" s="11"/>
      <c r="K30" s="29"/>
      <c r="L30" s="29"/>
      <c r="M30" s="29"/>
      <c r="N30" s="29"/>
    </row>
    <row r="31" spans="1:14" ht="13.5" customHeight="1">
      <c r="A31" s="22" t="s">
        <v>29</v>
      </c>
      <c r="B31" s="9">
        <v>13240</v>
      </c>
      <c r="C31" s="5">
        <f t="shared" si="5"/>
        <v>30</v>
      </c>
      <c r="D31" s="5">
        <f>SUM(E31+F31)</f>
        <v>30</v>
      </c>
      <c r="E31" s="5">
        <v>30</v>
      </c>
      <c r="G31" s="5"/>
      <c r="J31" s="11"/>
      <c r="K31" s="29"/>
      <c r="L31" s="29"/>
      <c r="M31" s="29"/>
      <c r="N31" s="29"/>
    </row>
    <row r="32" spans="1:14" ht="13.5" customHeight="1">
      <c r="A32" s="22" t="s">
        <v>30</v>
      </c>
      <c r="B32" s="9">
        <v>17705</v>
      </c>
      <c r="C32" s="5">
        <f t="shared" si="5"/>
        <v>25</v>
      </c>
      <c r="G32" s="5">
        <f t="shared" si="6"/>
        <v>25</v>
      </c>
      <c r="H32" s="5">
        <v>25</v>
      </c>
      <c r="J32" s="11"/>
      <c r="K32" s="29"/>
      <c r="L32" s="29"/>
      <c r="M32" s="29"/>
      <c r="N32" s="29"/>
    </row>
    <row r="33" spans="1:14" ht="14.25" customHeight="1">
      <c r="A33" s="22" t="s">
        <v>31</v>
      </c>
      <c r="B33" s="9">
        <v>18433</v>
      </c>
      <c r="C33" s="5">
        <f t="shared" si="5"/>
        <v>375</v>
      </c>
      <c r="D33" s="5">
        <f>SUM(E33+F33)</f>
        <v>175</v>
      </c>
      <c r="E33" s="5">
        <v>175</v>
      </c>
      <c r="G33" s="5">
        <f t="shared" si="6"/>
        <v>200</v>
      </c>
      <c r="H33" s="5">
        <v>200</v>
      </c>
      <c r="J33" s="11"/>
      <c r="K33" s="29"/>
      <c r="L33" s="29"/>
      <c r="M33" s="29"/>
      <c r="N33" s="29"/>
    </row>
    <row r="34" spans="1:14" ht="26.25" customHeight="1">
      <c r="A34" s="22" t="s">
        <v>32</v>
      </c>
      <c r="B34" s="9">
        <v>18436</v>
      </c>
      <c r="C34" s="5">
        <f t="shared" si="5"/>
        <v>250</v>
      </c>
      <c r="G34" s="5">
        <f t="shared" si="6"/>
        <v>250</v>
      </c>
      <c r="I34" s="5">
        <v>225</v>
      </c>
      <c r="J34" s="5">
        <v>25</v>
      </c>
      <c r="K34" s="29"/>
      <c r="L34" s="29"/>
      <c r="M34" s="29"/>
      <c r="N34" s="29"/>
    </row>
    <row r="35" spans="1:14" ht="12.75" customHeight="1">
      <c r="A35" s="22" t="s">
        <v>33</v>
      </c>
      <c r="B35" s="9">
        <v>18815</v>
      </c>
      <c r="C35" s="5">
        <f t="shared" si="5"/>
        <v>80</v>
      </c>
      <c r="D35" s="5">
        <f>SUM(E35+F35)</f>
        <v>30</v>
      </c>
      <c r="E35" s="5">
        <v>30</v>
      </c>
      <c r="G35" s="5">
        <f t="shared" si="6"/>
        <v>50</v>
      </c>
      <c r="I35" s="5">
        <v>50</v>
      </c>
      <c r="K35" s="29"/>
      <c r="L35" s="29"/>
      <c r="M35" s="29"/>
      <c r="N35" s="29"/>
    </row>
    <row r="36" spans="11:14" ht="5.25" customHeight="1">
      <c r="K36" s="5" t="s">
        <v>0</v>
      </c>
      <c r="L36" s="29"/>
      <c r="M36" s="29"/>
      <c r="N36" s="29"/>
    </row>
    <row r="37" spans="12:14" ht="5.25" customHeight="1">
      <c r="L37" s="29"/>
      <c r="M37" s="29"/>
      <c r="N37" s="29"/>
    </row>
    <row r="38" spans="1:14" ht="13.5" customHeight="1">
      <c r="A38" s="24" t="s">
        <v>34</v>
      </c>
      <c r="B38" s="14"/>
      <c r="C38" s="2">
        <f>SUM(C39:C51)</f>
        <v>2755</v>
      </c>
      <c r="D38" s="2">
        <f>SUM(D39:D51)</f>
        <v>505</v>
      </c>
      <c r="E38" s="2">
        <f>SUM(E39:E51)</f>
        <v>505</v>
      </c>
      <c r="F38" s="2"/>
      <c r="G38" s="2">
        <f aca="true" t="shared" si="7" ref="G38:M38">SUM(G39:G51)</f>
        <v>2035</v>
      </c>
      <c r="H38" s="2">
        <f t="shared" si="7"/>
        <v>1210</v>
      </c>
      <c r="I38" s="2">
        <f t="shared" si="7"/>
        <v>725</v>
      </c>
      <c r="J38" s="2">
        <f t="shared" si="7"/>
        <v>100</v>
      </c>
      <c r="K38" s="2">
        <f t="shared" si="7"/>
        <v>215</v>
      </c>
      <c r="L38" s="2">
        <f t="shared" si="7"/>
        <v>90</v>
      </c>
      <c r="M38" s="2">
        <f t="shared" si="7"/>
        <v>125</v>
      </c>
      <c r="N38" s="29"/>
    </row>
    <row r="39" spans="1:14" ht="26.25" customHeight="1">
      <c r="A39" s="22" t="s">
        <v>35</v>
      </c>
      <c r="B39" s="9">
        <v>12877</v>
      </c>
      <c r="C39" s="5">
        <f aca="true" t="shared" si="8" ref="C39:C51">SUM(D39+G39+K39)</f>
        <v>50</v>
      </c>
      <c r="F39" s="6"/>
      <c r="G39" s="5">
        <f t="shared" si="6"/>
        <v>25</v>
      </c>
      <c r="I39" s="11">
        <v>25</v>
      </c>
      <c r="K39" s="5">
        <f>SUM(L39+M39+N39)</f>
        <v>25</v>
      </c>
      <c r="L39" s="29"/>
      <c r="M39" s="29">
        <v>25</v>
      </c>
      <c r="N39" s="29"/>
    </row>
    <row r="40" spans="1:14" ht="11.25" customHeight="1">
      <c r="A40" s="10" t="s">
        <v>36</v>
      </c>
      <c r="B40" s="9">
        <v>13967</v>
      </c>
      <c r="C40" s="5">
        <f t="shared" si="8"/>
        <v>50</v>
      </c>
      <c r="F40" s="6"/>
      <c r="G40" s="5">
        <f t="shared" si="6"/>
        <v>50</v>
      </c>
      <c r="I40" s="5">
        <v>25</v>
      </c>
      <c r="J40" s="5">
        <v>25</v>
      </c>
      <c r="K40" s="29"/>
      <c r="L40" s="29"/>
      <c r="M40" s="29"/>
      <c r="N40" s="29"/>
    </row>
    <row r="41" spans="1:14" ht="12.75" customHeight="1">
      <c r="A41" s="22" t="s">
        <v>37</v>
      </c>
      <c r="B41" s="9">
        <v>13987</v>
      </c>
      <c r="C41" s="5">
        <f t="shared" si="8"/>
        <v>105</v>
      </c>
      <c r="G41" s="5">
        <f t="shared" si="6"/>
        <v>50</v>
      </c>
      <c r="H41" s="5">
        <v>25</v>
      </c>
      <c r="I41" s="5">
        <v>25</v>
      </c>
      <c r="K41" s="5">
        <f>SUM(L41+M41+N41)</f>
        <v>55</v>
      </c>
      <c r="L41" s="29">
        <v>30</v>
      </c>
      <c r="M41" s="5">
        <v>25</v>
      </c>
      <c r="N41" s="29"/>
    </row>
    <row r="42" spans="1:14" ht="12">
      <c r="A42" s="22" t="s">
        <v>38</v>
      </c>
      <c r="B42" s="9">
        <v>14333</v>
      </c>
      <c r="C42" s="5">
        <f t="shared" si="8"/>
        <v>100</v>
      </c>
      <c r="G42" s="5">
        <f t="shared" si="6"/>
        <v>100</v>
      </c>
      <c r="I42" s="5">
        <v>50</v>
      </c>
      <c r="J42" s="5">
        <v>50</v>
      </c>
      <c r="K42" s="29"/>
      <c r="L42" s="29"/>
      <c r="M42" s="29"/>
      <c r="N42" s="29"/>
    </row>
    <row r="43" spans="1:14" ht="12.75" customHeight="1">
      <c r="A43" s="22" t="s">
        <v>39</v>
      </c>
      <c r="B43" s="9">
        <v>14429</v>
      </c>
      <c r="C43" s="5">
        <f t="shared" si="8"/>
        <v>125</v>
      </c>
      <c r="G43" s="5">
        <f t="shared" si="6"/>
        <v>125</v>
      </c>
      <c r="I43" s="5">
        <v>100</v>
      </c>
      <c r="J43" s="5">
        <v>25</v>
      </c>
      <c r="K43" s="29"/>
      <c r="L43" s="29"/>
      <c r="M43" s="29"/>
      <c r="N43" s="29"/>
    </row>
    <row r="44" spans="1:14" ht="12.75" customHeight="1">
      <c r="A44" s="1" t="s">
        <v>90</v>
      </c>
      <c r="B44" s="4">
        <v>14754</v>
      </c>
      <c r="C44" s="5">
        <f t="shared" si="8"/>
        <v>40</v>
      </c>
      <c r="D44" s="5">
        <f>SUM(E44+F44)</f>
        <v>40</v>
      </c>
      <c r="E44" s="5">
        <v>40</v>
      </c>
      <c r="G44" s="5"/>
      <c r="K44" s="29"/>
      <c r="L44" s="29"/>
      <c r="M44" s="29"/>
      <c r="N44" s="29"/>
    </row>
    <row r="45" spans="1:14" ht="25.5" customHeight="1">
      <c r="A45" s="25" t="s">
        <v>40</v>
      </c>
      <c r="B45" s="9">
        <v>15322</v>
      </c>
      <c r="C45" s="5">
        <f t="shared" si="8"/>
        <v>25</v>
      </c>
      <c r="G45" s="5">
        <f t="shared" si="6"/>
        <v>25</v>
      </c>
      <c r="I45" s="5">
        <v>25</v>
      </c>
      <c r="K45" s="29"/>
      <c r="L45" s="29"/>
      <c r="M45" s="29"/>
      <c r="N45" s="29"/>
    </row>
    <row r="46" spans="1:14" ht="12">
      <c r="A46" s="22" t="s">
        <v>41</v>
      </c>
      <c r="B46" s="9">
        <v>16327</v>
      </c>
      <c r="C46" s="5">
        <f t="shared" si="8"/>
        <v>160</v>
      </c>
      <c r="D46" s="5">
        <f>SUM(E46+F46)</f>
        <v>60</v>
      </c>
      <c r="E46" s="5">
        <v>60</v>
      </c>
      <c r="G46" s="5">
        <f t="shared" si="6"/>
        <v>100</v>
      </c>
      <c r="H46" s="5">
        <v>75</v>
      </c>
      <c r="I46" s="5">
        <v>25</v>
      </c>
      <c r="K46" s="29"/>
      <c r="L46" s="29"/>
      <c r="M46" s="29"/>
      <c r="N46" s="29"/>
    </row>
    <row r="47" spans="1:14" ht="12">
      <c r="A47" s="22" t="s">
        <v>42</v>
      </c>
      <c r="B47" s="9">
        <v>16357</v>
      </c>
      <c r="C47" s="5">
        <f t="shared" si="8"/>
        <v>285</v>
      </c>
      <c r="D47" s="5">
        <f>SUM(E47+F47)</f>
        <v>30</v>
      </c>
      <c r="E47" s="5">
        <v>30</v>
      </c>
      <c r="G47" s="5">
        <f t="shared" si="6"/>
        <v>225</v>
      </c>
      <c r="H47" s="5">
        <v>225</v>
      </c>
      <c r="K47" s="5">
        <f>SUM(L47+M47+N47)</f>
        <v>30</v>
      </c>
      <c r="L47" s="29">
        <v>30</v>
      </c>
      <c r="M47" s="29"/>
      <c r="N47" s="29"/>
    </row>
    <row r="48" spans="1:14" ht="12" customHeight="1">
      <c r="A48" s="22" t="s">
        <v>43</v>
      </c>
      <c r="B48" s="9">
        <v>18281</v>
      </c>
      <c r="C48" s="5">
        <f t="shared" si="8"/>
        <v>1005</v>
      </c>
      <c r="D48" s="5">
        <f>SUM(E48+F48)</f>
        <v>250</v>
      </c>
      <c r="E48" s="5">
        <v>250</v>
      </c>
      <c r="G48" s="5">
        <f t="shared" si="6"/>
        <v>705</v>
      </c>
      <c r="H48" s="5">
        <v>480</v>
      </c>
      <c r="I48" s="5">
        <v>225</v>
      </c>
      <c r="K48" s="5">
        <f>SUM(L48+M48+N48)</f>
        <v>50</v>
      </c>
      <c r="L48" s="29"/>
      <c r="M48" s="29">
        <v>50</v>
      </c>
      <c r="N48" s="29"/>
    </row>
    <row r="49" spans="1:14" ht="12">
      <c r="A49" s="22" t="s">
        <v>44</v>
      </c>
      <c r="B49" s="9">
        <v>18360</v>
      </c>
      <c r="C49" s="5">
        <f t="shared" si="8"/>
        <v>565</v>
      </c>
      <c r="D49" s="5">
        <f>SUM(E49+F49)</f>
        <v>125</v>
      </c>
      <c r="E49" s="5">
        <v>125</v>
      </c>
      <c r="G49" s="5">
        <f t="shared" si="6"/>
        <v>415</v>
      </c>
      <c r="H49" s="5">
        <v>240</v>
      </c>
      <c r="I49" s="5">
        <v>175</v>
      </c>
      <c r="K49" s="5">
        <f>SUM(L49+M49+N49)</f>
        <v>25</v>
      </c>
      <c r="L49" s="29"/>
      <c r="M49" s="29">
        <v>25</v>
      </c>
      <c r="N49" s="29"/>
    </row>
    <row r="50" spans="1:14" ht="12">
      <c r="A50" s="32" t="s">
        <v>91</v>
      </c>
      <c r="B50" s="4">
        <v>18362</v>
      </c>
      <c r="C50" s="5">
        <f t="shared" si="8"/>
        <v>100</v>
      </c>
      <c r="G50" s="5">
        <f t="shared" si="6"/>
        <v>100</v>
      </c>
      <c r="H50" s="5">
        <v>50</v>
      </c>
      <c r="I50" s="5">
        <v>50</v>
      </c>
      <c r="K50" s="29"/>
      <c r="L50" s="29"/>
      <c r="M50" s="29"/>
      <c r="N50" s="29"/>
    </row>
    <row r="51" spans="1:14" ht="12" customHeight="1">
      <c r="A51" s="22" t="s">
        <v>45</v>
      </c>
      <c r="B51" s="9">
        <v>18894</v>
      </c>
      <c r="C51" s="5">
        <f t="shared" si="8"/>
        <v>145</v>
      </c>
      <c r="G51" s="5">
        <f t="shared" si="6"/>
        <v>115</v>
      </c>
      <c r="H51" s="5">
        <v>115</v>
      </c>
      <c r="K51" s="5">
        <f>SUM(L51+M51+N51)</f>
        <v>30</v>
      </c>
      <c r="L51" s="29">
        <v>30</v>
      </c>
      <c r="M51" s="29"/>
      <c r="N51" s="29"/>
    </row>
    <row r="52" spans="3:14" ht="5.25" customHeight="1">
      <c r="C52" s="2" t="s">
        <v>0</v>
      </c>
      <c r="F52" s="6"/>
      <c r="K52" s="5" t="s">
        <v>0</v>
      </c>
      <c r="L52" s="29"/>
      <c r="M52" s="29"/>
      <c r="N52" s="29"/>
    </row>
    <row r="53" spans="1:14" ht="13.5" customHeight="1">
      <c r="A53" s="21" t="s">
        <v>46</v>
      </c>
      <c r="C53" s="2">
        <f>SUM(C54:C68)</f>
        <v>1765</v>
      </c>
      <c r="D53" s="2">
        <f aca="true" t="shared" si="9" ref="D53:M53">SUM(D54:D68)</f>
        <v>390</v>
      </c>
      <c r="E53" s="2">
        <f t="shared" si="9"/>
        <v>300</v>
      </c>
      <c r="F53" s="2">
        <f t="shared" si="9"/>
        <v>90</v>
      </c>
      <c r="G53" s="2">
        <f t="shared" si="9"/>
        <v>1325</v>
      </c>
      <c r="H53" s="2">
        <f t="shared" si="9"/>
        <v>80</v>
      </c>
      <c r="I53" s="2">
        <f t="shared" si="9"/>
        <v>725</v>
      </c>
      <c r="J53" s="2">
        <f t="shared" si="9"/>
        <v>520</v>
      </c>
      <c r="K53" s="2">
        <f t="shared" si="9"/>
        <v>50</v>
      </c>
      <c r="L53" s="29"/>
      <c r="M53" s="2">
        <f t="shared" si="9"/>
        <v>50</v>
      </c>
      <c r="N53" s="29"/>
    </row>
    <row r="54" spans="1:14" ht="13.5" customHeight="1">
      <c r="A54" s="1" t="s">
        <v>92</v>
      </c>
      <c r="B54" s="4">
        <v>11598</v>
      </c>
      <c r="C54" s="5">
        <f aca="true" t="shared" si="10" ref="C54:C68">SUM(D54+G54+K54)</f>
        <v>60</v>
      </c>
      <c r="D54" s="5">
        <f>SUM(E54+F54)</f>
        <v>60</v>
      </c>
      <c r="E54" s="5">
        <v>60</v>
      </c>
      <c r="F54" s="2"/>
      <c r="H54" s="2"/>
      <c r="I54" s="2"/>
      <c r="J54" s="2"/>
      <c r="K54" s="29"/>
      <c r="L54" s="29"/>
      <c r="M54" s="29"/>
      <c r="N54" s="29"/>
    </row>
    <row r="55" spans="1:14" ht="12.75" customHeight="1">
      <c r="A55" s="22" t="s">
        <v>47</v>
      </c>
      <c r="B55" s="9">
        <v>12903</v>
      </c>
      <c r="C55" s="5">
        <f t="shared" si="10"/>
        <v>770</v>
      </c>
      <c r="D55" s="5">
        <f>SUM(E55+F55)</f>
        <v>60</v>
      </c>
      <c r="F55" s="5">
        <v>60</v>
      </c>
      <c r="G55" s="5">
        <f t="shared" si="6"/>
        <v>660</v>
      </c>
      <c r="I55" s="5">
        <v>350</v>
      </c>
      <c r="J55" s="5">
        <v>310</v>
      </c>
      <c r="K55" s="5">
        <f>SUM(L55+M55+N55)</f>
        <v>50</v>
      </c>
      <c r="L55" s="29"/>
      <c r="M55" s="29">
        <v>50</v>
      </c>
      <c r="N55" s="29"/>
    </row>
    <row r="56" spans="1:14" ht="36" customHeight="1">
      <c r="A56" s="10" t="s">
        <v>48</v>
      </c>
      <c r="B56" s="9">
        <v>12925</v>
      </c>
      <c r="C56" s="5">
        <f t="shared" si="10"/>
        <v>75</v>
      </c>
      <c r="G56" s="5">
        <f t="shared" si="6"/>
        <v>75</v>
      </c>
      <c r="I56" s="5">
        <v>75</v>
      </c>
      <c r="K56" s="29"/>
      <c r="L56" s="29"/>
      <c r="M56" s="29"/>
      <c r="N56" s="29"/>
    </row>
    <row r="57" spans="1:14" ht="26.25" customHeight="1">
      <c r="A57" s="22" t="s">
        <v>49</v>
      </c>
      <c r="B57" s="9">
        <v>12937</v>
      </c>
      <c r="C57" s="5">
        <f t="shared" si="10"/>
        <v>25</v>
      </c>
      <c r="G57" s="5">
        <f t="shared" si="6"/>
        <v>25</v>
      </c>
      <c r="I57" s="5">
        <v>25</v>
      </c>
      <c r="K57" s="29"/>
      <c r="L57" s="29"/>
      <c r="M57" s="29"/>
      <c r="N57" s="29"/>
    </row>
    <row r="58" spans="1:14" ht="25.5" customHeight="1">
      <c r="A58" s="10" t="s">
        <v>50</v>
      </c>
      <c r="B58" s="9">
        <v>12989</v>
      </c>
      <c r="C58" s="5">
        <f t="shared" si="10"/>
        <v>310</v>
      </c>
      <c r="D58" s="5">
        <f>SUM(E58+F58)</f>
        <v>60</v>
      </c>
      <c r="E58" s="5">
        <v>60</v>
      </c>
      <c r="F58" s="6"/>
      <c r="G58" s="5">
        <f t="shared" si="6"/>
        <v>250</v>
      </c>
      <c r="I58" s="5">
        <v>200</v>
      </c>
      <c r="J58" s="5">
        <v>50</v>
      </c>
      <c r="K58" s="29"/>
      <c r="L58" s="29"/>
      <c r="M58" s="29"/>
      <c r="N58" s="29"/>
    </row>
    <row r="59" spans="1:14" ht="15" customHeight="1">
      <c r="A59" s="22" t="s">
        <v>51</v>
      </c>
      <c r="B59" s="9">
        <v>13023</v>
      </c>
      <c r="C59" s="5">
        <f>SUM(D59+G59+K59)</f>
        <v>210</v>
      </c>
      <c r="D59" s="5">
        <f>SUM(E59+F59)</f>
        <v>150</v>
      </c>
      <c r="E59" s="5">
        <v>120</v>
      </c>
      <c r="F59" s="6">
        <v>30</v>
      </c>
      <c r="G59" s="5">
        <f t="shared" si="6"/>
        <v>60</v>
      </c>
      <c r="H59" s="11"/>
      <c r="I59" s="11"/>
      <c r="J59" s="5">
        <v>60</v>
      </c>
      <c r="K59" s="29"/>
      <c r="L59" s="29"/>
      <c r="M59" s="29"/>
      <c r="N59" s="29"/>
    </row>
    <row r="60" spans="1:14" ht="13.5" customHeight="1">
      <c r="A60" s="22" t="s">
        <v>52</v>
      </c>
      <c r="B60" s="9">
        <v>13747</v>
      </c>
      <c r="C60" s="5">
        <f t="shared" si="10"/>
        <v>50</v>
      </c>
      <c r="G60" s="5">
        <f>SUM(H60+I60+J60)</f>
        <v>50</v>
      </c>
      <c r="I60" s="5">
        <v>50</v>
      </c>
      <c r="K60" s="29"/>
      <c r="L60" s="29"/>
      <c r="M60" s="29"/>
      <c r="N60" s="29"/>
    </row>
    <row r="61" spans="1:14" ht="13.5" customHeight="1">
      <c r="A61" s="1" t="s">
        <v>93</v>
      </c>
      <c r="B61" s="4">
        <v>14017</v>
      </c>
      <c r="C61" s="5">
        <f t="shared" si="10"/>
        <v>15</v>
      </c>
      <c r="D61" s="5">
        <f>SUM(E61+F61)</f>
        <v>15</v>
      </c>
      <c r="E61" s="5">
        <v>15</v>
      </c>
      <c r="G61" s="5"/>
      <c r="K61" s="29"/>
      <c r="L61" s="29"/>
      <c r="M61" s="29"/>
      <c r="N61" s="29"/>
    </row>
    <row r="62" spans="1:14" ht="12.75" customHeight="1">
      <c r="A62" s="22" t="s">
        <v>53</v>
      </c>
      <c r="B62" s="9">
        <v>14077</v>
      </c>
      <c r="C62" s="5">
        <f t="shared" si="10"/>
        <v>30</v>
      </c>
      <c r="D62" s="5">
        <f>SUM(E62+F62)</f>
        <v>30</v>
      </c>
      <c r="E62" s="5">
        <v>30</v>
      </c>
      <c r="G62" s="11"/>
      <c r="H62" s="11"/>
      <c r="K62" s="29"/>
      <c r="L62" s="29"/>
      <c r="M62" s="29"/>
      <c r="N62" s="29"/>
    </row>
    <row r="63" spans="1:14" ht="25.5" customHeight="1">
      <c r="A63" s="10" t="s">
        <v>94</v>
      </c>
      <c r="B63" s="9">
        <v>15222</v>
      </c>
      <c r="C63" s="5">
        <f t="shared" si="10"/>
        <v>25</v>
      </c>
      <c r="G63" s="5">
        <f t="shared" si="6"/>
        <v>25</v>
      </c>
      <c r="H63" s="11"/>
      <c r="J63" s="5">
        <v>25</v>
      </c>
      <c r="K63" s="29"/>
      <c r="L63" s="29"/>
      <c r="M63" s="29"/>
      <c r="N63" s="29"/>
    </row>
    <row r="64" spans="1:14" ht="24.75" customHeight="1">
      <c r="A64" s="26" t="s">
        <v>54</v>
      </c>
      <c r="B64" s="9">
        <v>17179</v>
      </c>
      <c r="C64" s="5">
        <f t="shared" si="10"/>
        <v>25</v>
      </c>
      <c r="G64" s="5">
        <f t="shared" si="6"/>
        <v>25</v>
      </c>
      <c r="J64" s="5">
        <v>25</v>
      </c>
      <c r="K64" s="29"/>
      <c r="L64" s="29"/>
      <c r="M64" s="29"/>
      <c r="N64" s="29"/>
    </row>
    <row r="65" spans="1:14" ht="13.5" customHeight="1">
      <c r="A65" s="22" t="s">
        <v>55</v>
      </c>
      <c r="B65" s="9">
        <v>17460</v>
      </c>
      <c r="C65" s="5">
        <f t="shared" si="10"/>
        <v>50</v>
      </c>
      <c r="G65" s="5">
        <f t="shared" si="6"/>
        <v>50</v>
      </c>
      <c r="H65" s="5">
        <v>50</v>
      </c>
      <c r="K65" s="29"/>
      <c r="L65" s="29"/>
      <c r="M65" s="29"/>
      <c r="N65" s="29"/>
    </row>
    <row r="66" spans="1:14" ht="13.5" customHeight="1">
      <c r="A66" s="1" t="s">
        <v>95</v>
      </c>
      <c r="B66" s="4">
        <v>17920</v>
      </c>
      <c r="C66" s="5">
        <f t="shared" si="10"/>
        <v>15</v>
      </c>
      <c r="D66" s="5">
        <f>SUM(E66+F66)</f>
        <v>15</v>
      </c>
      <c r="E66" s="5">
        <v>15</v>
      </c>
      <c r="G66" s="5"/>
      <c r="K66" s="29"/>
      <c r="L66" s="29"/>
      <c r="M66" s="29"/>
      <c r="N66" s="29"/>
    </row>
    <row r="67" spans="1:14" ht="12" customHeight="1">
      <c r="A67" s="22" t="s">
        <v>56</v>
      </c>
      <c r="B67" s="9">
        <v>17938</v>
      </c>
      <c r="C67" s="5">
        <f t="shared" si="10"/>
        <v>75</v>
      </c>
      <c r="F67" s="6"/>
      <c r="G67" s="5">
        <f t="shared" si="6"/>
        <v>75</v>
      </c>
      <c r="I67" s="5">
        <v>25</v>
      </c>
      <c r="J67" s="5">
        <v>50</v>
      </c>
      <c r="K67" s="29"/>
      <c r="L67" s="29"/>
      <c r="M67" s="29"/>
      <c r="N67" s="29"/>
    </row>
    <row r="68" spans="1:14" ht="12" customHeight="1">
      <c r="A68" s="22" t="s">
        <v>57</v>
      </c>
      <c r="B68" s="9">
        <v>18409</v>
      </c>
      <c r="C68" s="5">
        <f t="shared" si="10"/>
        <v>30</v>
      </c>
      <c r="G68" s="5">
        <f t="shared" si="6"/>
        <v>30</v>
      </c>
      <c r="H68" s="5">
        <v>30</v>
      </c>
      <c r="K68" s="29"/>
      <c r="L68" s="29"/>
      <c r="M68" s="29"/>
      <c r="N68" s="29"/>
    </row>
    <row r="69" spans="11:14" ht="5.25" customHeight="1">
      <c r="K69" s="29"/>
      <c r="L69" s="29"/>
      <c r="M69" s="29"/>
      <c r="N69" s="29"/>
    </row>
    <row r="70" spans="1:14" ht="12" customHeight="1">
      <c r="A70" s="21" t="s">
        <v>58</v>
      </c>
      <c r="C70" s="2">
        <f>SUM(C71:C71)</f>
        <v>38</v>
      </c>
      <c r="D70" s="2">
        <f>SUM(D71:D71)</f>
        <v>13</v>
      </c>
      <c r="E70" s="2">
        <f>SUM(E71:E71)</f>
        <v>13</v>
      </c>
      <c r="F70" s="2"/>
      <c r="G70" s="2">
        <f>SUM(G71:G71)</f>
        <v>25</v>
      </c>
      <c r="H70" s="2"/>
      <c r="I70" s="2">
        <f>SUM(I71:I71)</f>
        <v>25</v>
      </c>
      <c r="J70" s="11"/>
      <c r="K70" s="29"/>
      <c r="L70" s="29"/>
      <c r="M70" s="29"/>
      <c r="N70" s="29"/>
    </row>
    <row r="71" spans="1:14" ht="15" customHeight="1">
      <c r="A71" s="22" t="s">
        <v>59</v>
      </c>
      <c r="B71" s="9">
        <v>17654</v>
      </c>
      <c r="C71" s="5">
        <f>SUM(D71+G71+K71)</f>
        <v>38</v>
      </c>
      <c r="D71" s="5">
        <f>SUM(E71+F71)</f>
        <v>13</v>
      </c>
      <c r="E71" s="5">
        <v>13</v>
      </c>
      <c r="G71" s="5">
        <f t="shared" si="6"/>
        <v>25</v>
      </c>
      <c r="I71" s="5">
        <v>25</v>
      </c>
      <c r="J71" s="11"/>
      <c r="K71" s="29"/>
      <c r="L71" s="29"/>
      <c r="M71" s="29"/>
      <c r="N71" s="29"/>
    </row>
    <row r="72" spans="1:14" ht="15" customHeight="1">
      <c r="A72" s="22"/>
      <c r="C72" s="5"/>
      <c r="G72" s="5"/>
      <c r="J72" s="11"/>
      <c r="K72" s="29"/>
      <c r="L72" s="29"/>
      <c r="M72" s="29"/>
      <c r="N72" s="29"/>
    </row>
    <row r="73" spans="10:14" ht="6.75" customHeight="1">
      <c r="J73" s="11"/>
      <c r="K73" s="29"/>
      <c r="L73" s="29"/>
      <c r="M73" s="29"/>
      <c r="N73" s="29"/>
    </row>
    <row r="74" spans="1:14" ht="13.5" customHeight="1">
      <c r="A74" s="21" t="s">
        <v>60</v>
      </c>
      <c r="B74" s="14"/>
      <c r="C74" s="2">
        <f>SUM(C75:C77)</f>
        <v>145</v>
      </c>
      <c r="D74" s="2">
        <f>SUM(D75:D77)</f>
        <v>145</v>
      </c>
      <c r="E74" s="2">
        <f>SUM(E75:E77)</f>
        <v>145</v>
      </c>
      <c r="F74" s="2"/>
      <c r="H74" s="2"/>
      <c r="I74" s="2"/>
      <c r="J74" s="11"/>
      <c r="K74" s="29"/>
      <c r="L74" s="29"/>
      <c r="M74" s="29"/>
      <c r="N74" s="29"/>
    </row>
    <row r="75" spans="1:14" ht="13.5" customHeight="1">
      <c r="A75" s="22" t="s">
        <v>61</v>
      </c>
      <c r="B75" s="9">
        <v>11467</v>
      </c>
      <c r="C75" s="5">
        <f>SUM(D75+G75+K75)</f>
        <v>25</v>
      </c>
      <c r="D75" s="5">
        <f>SUM(E75+F75)</f>
        <v>25</v>
      </c>
      <c r="E75" s="5">
        <v>25</v>
      </c>
      <c r="J75" s="11"/>
      <c r="K75" s="29"/>
      <c r="L75" s="29"/>
      <c r="M75" s="29"/>
      <c r="N75" s="29"/>
    </row>
    <row r="76" spans="1:14" ht="26.25" customHeight="1">
      <c r="A76" s="22" t="s">
        <v>62</v>
      </c>
      <c r="B76" s="9">
        <v>15544</v>
      </c>
      <c r="C76" s="5">
        <f>SUM(D76+G76+K76)</f>
        <v>60</v>
      </c>
      <c r="D76" s="5">
        <f>SUM(E76+F76)</f>
        <v>60</v>
      </c>
      <c r="E76" s="5">
        <v>60</v>
      </c>
      <c r="J76" s="11"/>
      <c r="K76" s="29"/>
      <c r="L76" s="29"/>
      <c r="M76" s="29"/>
      <c r="N76" s="29"/>
    </row>
    <row r="77" spans="1:14" s="3" customFormat="1" ht="12.75" customHeight="1">
      <c r="A77" s="22" t="s">
        <v>63</v>
      </c>
      <c r="B77" s="9">
        <v>18352</v>
      </c>
      <c r="C77" s="5">
        <f>SUM(D77+G77+K77)</f>
        <v>60</v>
      </c>
      <c r="D77" s="5">
        <f>SUM(E77+F77)</f>
        <v>60</v>
      </c>
      <c r="E77" s="5">
        <v>60</v>
      </c>
      <c r="F77" s="5"/>
      <c r="G77" s="2"/>
      <c r="H77" s="5"/>
      <c r="I77" s="5"/>
      <c r="J77" s="11"/>
      <c r="K77" s="29"/>
      <c r="L77" s="29"/>
      <c r="M77" s="29"/>
      <c r="N77" s="29"/>
    </row>
    <row r="78" spans="10:14" ht="11.25" customHeight="1">
      <c r="J78" s="11"/>
      <c r="K78" s="29"/>
      <c r="L78" s="29"/>
      <c r="M78" s="29"/>
      <c r="N78" s="29"/>
    </row>
    <row r="79" spans="1:14" ht="12" customHeight="1">
      <c r="A79" s="24" t="s">
        <v>64</v>
      </c>
      <c r="C79" s="2">
        <f>SUM(C80:C88)</f>
        <v>700</v>
      </c>
      <c r="D79" s="2">
        <f aca="true" t="shared" si="11" ref="D79:L79">SUM(D80:D88)</f>
        <v>45</v>
      </c>
      <c r="E79" s="2">
        <f t="shared" si="11"/>
        <v>45</v>
      </c>
      <c r="F79" s="29"/>
      <c r="G79" s="2">
        <f t="shared" si="11"/>
        <v>595</v>
      </c>
      <c r="H79" s="2">
        <f t="shared" si="11"/>
        <v>420</v>
      </c>
      <c r="I79" s="2">
        <f t="shared" si="11"/>
        <v>175</v>
      </c>
      <c r="J79" s="29"/>
      <c r="K79" s="2">
        <f t="shared" si="11"/>
        <v>60</v>
      </c>
      <c r="L79" s="2">
        <f t="shared" si="11"/>
        <v>60</v>
      </c>
      <c r="M79" s="29"/>
      <c r="N79" s="29"/>
    </row>
    <row r="80" spans="1:14" ht="12.75" customHeight="1">
      <c r="A80" s="23" t="s">
        <v>65</v>
      </c>
      <c r="B80" s="9">
        <v>10468</v>
      </c>
      <c r="C80" s="5">
        <f aca="true" t="shared" si="12" ref="C80:C88">SUM(D80+G80+K80)</f>
        <v>25</v>
      </c>
      <c r="G80" s="5">
        <f>SUM(H80+I80+J80)</f>
        <v>25</v>
      </c>
      <c r="I80" s="5">
        <v>25</v>
      </c>
      <c r="K80" s="29"/>
      <c r="L80" s="29"/>
      <c r="M80" s="29"/>
      <c r="N80" s="29"/>
    </row>
    <row r="81" spans="1:14" ht="13.5" customHeight="1">
      <c r="A81" s="26" t="s">
        <v>66</v>
      </c>
      <c r="B81" s="9">
        <v>10902</v>
      </c>
      <c r="C81" s="5">
        <f t="shared" si="12"/>
        <v>30</v>
      </c>
      <c r="G81" s="5">
        <f t="shared" si="6"/>
        <v>30</v>
      </c>
      <c r="H81" s="5">
        <v>30</v>
      </c>
      <c r="K81" s="29"/>
      <c r="L81" s="29"/>
      <c r="M81" s="29"/>
      <c r="N81" s="29"/>
    </row>
    <row r="82" spans="1:14" ht="12">
      <c r="A82" s="22" t="s">
        <v>67</v>
      </c>
      <c r="B82" s="9">
        <v>11389</v>
      </c>
      <c r="C82" s="5">
        <f t="shared" si="12"/>
        <v>60</v>
      </c>
      <c r="G82" s="5">
        <f t="shared" si="6"/>
        <v>60</v>
      </c>
      <c r="H82" s="5">
        <v>60</v>
      </c>
      <c r="K82" s="29"/>
      <c r="L82" s="29"/>
      <c r="M82" s="29"/>
      <c r="N82" s="29"/>
    </row>
    <row r="83" spans="1:14" ht="12" customHeight="1">
      <c r="A83" s="22" t="s">
        <v>68</v>
      </c>
      <c r="B83" s="9">
        <v>11476</v>
      </c>
      <c r="C83" s="5">
        <f t="shared" si="12"/>
        <v>150</v>
      </c>
      <c r="D83" s="5">
        <f>SUM(E83+F83)</f>
        <v>30</v>
      </c>
      <c r="E83" s="5">
        <v>30</v>
      </c>
      <c r="G83" s="5">
        <f t="shared" si="6"/>
        <v>90</v>
      </c>
      <c r="H83" s="5">
        <v>90</v>
      </c>
      <c r="K83" s="5">
        <f>SUM(L83+M83+N83)</f>
        <v>30</v>
      </c>
      <c r="L83" s="29">
        <v>30</v>
      </c>
      <c r="M83" s="29"/>
      <c r="N83" s="29"/>
    </row>
    <row r="84" spans="1:14" ht="12">
      <c r="A84" s="22" t="s">
        <v>69</v>
      </c>
      <c r="B84" s="9">
        <v>11707</v>
      </c>
      <c r="C84" s="5">
        <f t="shared" si="12"/>
        <v>110</v>
      </c>
      <c r="G84" s="5">
        <f t="shared" si="6"/>
        <v>110</v>
      </c>
      <c r="H84" s="5">
        <v>60</v>
      </c>
      <c r="I84" s="5">
        <v>50</v>
      </c>
      <c r="K84" s="29"/>
      <c r="L84" s="29"/>
      <c r="M84" s="29"/>
      <c r="N84" s="29"/>
    </row>
    <row r="85" spans="1:14" ht="14.25" customHeight="1">
      <c r="A85" s="22" t="s">
        <v>70</v>
      </c>
      <c r="B85" s="9">
        <v>11757</v>
      </c>
      <c r="C85" s="5">
        <f t="shared" si="12"/>
        <v>195</v>
      </c>
      <c r="D85" s="5">
        <f>SUM(E85+F85)</f>
        <v>15</v>
      </c>
      <c r="E85" s="5">
        <v>15</v>
      </c>
      <c r="G85" s="5">
        <f t="shared" si="6"/>
        <v>150</v>
      </c>
      <c r="H85" s="5">
        <v>150</v>
      </c>
      <c r="J85" s="11"/>
      <c r="K85" s="5">
        <f>SUM(L85+M85+N85)</f>
        <v>30</v>
      </c>
      <c r="L85" s="29">
        <v>30</v>
      </c>
      <c r="M85" s="29"/>
      <c r="N85" s="29"/>
    </row>
    <row r="86" spans="1:14" ht="12.75" customHeight="1">
      <c r="A86" s="22" t="s">
        <v>71</v>
      </c>
      <c r="B86" s="9">
        <v>12297</v>
      </c>
      <c r="C86" s="5">
        <f t="shared" si="12"/>
        <v>50</v>
      </c>
      <c r="G86" s="5">
        <f t="shared" si="6"/>
        <v>50</v>
      </c>
      <c r="I86" s="5">
        <v>50</v>
      </c>
      <c r="K86" s="29"/>
      <c r="L86" s="29"/>
      <c r="M86" s="29"/>
      <c r="N86" s="29"/>
    </row>
    <row r="87" spans="1:14" ht="26.25" customHeight="1">
      <c r="A87" s="22" t="s">
        <v>72</v>
      </c>
      <c r="B87" s="9">
        <v>15815</v>
      </c>
      <c r="C87" s="5">
        <f t="shared" si="12"/>
        <v>50</v>
      </c>
      <c r="G87" s="5">
        <f t="shared" si="6"/>
        <v>50</v>
      </c>
      <c r="I87" s="5">
        <v>50</v>
      </c>
      <c r="J87" s="11"/>
      <c r="K87" s="29"/>
      <c r="L87" s="29"/>
      <c r="M87" s="29"/>
      <c r="N87" s="29"/>
    </row>
    <row r="88" spans="1:14" ht="12">
      <c r="A88" s="22" t="s">
        <v>73</v>
      </c>
      <c r="B88" s="9">
        <v>16588</v>
      </c>
      <c r="C88" s="5">
        <f t="shared" si="12"/>
        <v>30</v>
      </c>
      <c r="G88" s="5">
        <f t="shared" si="6"/>
        <v>30</v>
      </c>
      <c r="H88" s="5">
        <v>30</v>
      </c>
      <c r="J88" s="11"/>
      <c r="K88" s="29"/>
      <c r="L88" s="29"/>
      <c r="M88" s="29"/>
      <c r="N88" s="29"/>
    </row>
    <row r="89" spans="10:14" ht="4.5" customHeight="1">
      <c r="J89" s="11"/>
      <c r="K89" s="29"/>
      <c r="L89" s="29"/>
      <c r="M89" s="29"/>
      <c r="N89" s="29"/>
    </row>
    <row r="90" spans="1:14" ht="29.25" customHeight="1">
      <c r="A90" s="21" t="s">
        <v>74</v>
      </c>
      <c r="C90" s="2">
        <f>SUM(C91:C91)</f>
        <v>25</v>
      </c>
      <c r="D90" s="2"/>
      <c r="E90" s="2"/>
      <c r="F90" s="2"/>
      <c r="G90" s="2">
        <f>SUM(G91:G91)</f>
        <v>25</v>
      </c>
      <c r="H90" s="2"/>
      <c r="I90" s="2">
        <f>SUM(I91:I91)</f>
        <v>25</v>
      </c>
      <c r="J90" s="11"/>
      <c r="K90" s="29"/>
      <c r="L90" s="29"/>
      <c r="M90" s="29"/>
      <c r="N90" s="29"/>
    </row>
    <row r="91" spans="1:14" ht="15.75" customHeight="1">
      <c r="A91" s="22" t="s">
        <v>75</v>
      </c>
      <c r="B91" s="9">
        <v>15967</v>
      </c>
      <c r="C91" s="5">
        <f>SUM(D91+G91+K91)</f>
        <v>25</v>
      </c>
      <c r="G91" s="5">
        <f>SUM(H91+I91+J91)</f>
        <v>25</v>
      </c>
      <c r="I91" s="5">
        <v>25</v>
      </c>
      <c r="J91" s="11"/>
      <c r="K91" s="29"/>
      <c r="L91" s="29"/>
      <c r="M91" s="29"/>
      <c r="N91" s="29"/>
    </row>
    <row r="92" spans="10:14" ht="6.75" customHeight="1">
      <c r="J92" s="11"/>
      <c r="K92" s="5" t="s">
        <v>0</v>
      </c>
      <c r="L92" s="29"/>
      <c r="M92" s="29"/>
      <c r="N92" s="29"/>
    </row>
    <row r="93" spans="1:14" ht="13.5" customHeight="1">
      <c r="A93" s="21" t="s">
        <v>76</v>
      </c>
      <c r="B93" s="14"/>
      <c r="C93" s="2">
        <f>SUM(C94:C99)</f>
        <v>1342</v>
      </c>
      <c r="D93" s="2">
        <f aca="true" t="shared" si="13" ref="D93:J93">SUM(D94:D99)</f>
        <v>177</v>
      </c>
      <c r="E93" s="2">
        <f t="shared" si="13"/>
        <v>177</v>
      </c>
      <c r="F93" s="11"/>
      <c r="G93" s="2">
        <f t="shared" si="13"/>
        <v>1165</v>
      </c>
      <c r="H93" s="2">
        <f t="shared" si="13"/>
        <v>635</v>
      </c>
      <c r="I93" s="2">
        <f t="shared" si="13"/>
        <v>500</v>
      </c>
      <c r="J93" s="2">
        <f t="shared" si="13"/>
        <v>30</v>
      </c>
      <c r="K93" s="29"/>
      <c r="L93" s="29"/>
      <c r="M93" s="29"/>
      <c r="N93" s="29"/>
    </row>
    <row r="94" spans="1:14" ht="12">
      <c r="A94" s="1" t="s">
        <v>96</v>
      </c>
      <c r="B94" s="9">
        <v>11727</v>
      </c>
      <c r="C94" s="5">
        <f aca="true" t="shared" si="14" ref="C94:C99">SUM(D94+G94+K94)</f>
        <v>13</v>
      </c>
      <c r="D94" s="5">
        <f>SUM(E94+F94)</f>
        <v>13</v>
      </c>
      <c r="E94" s="5">
        <v>13</v>
      </c>
      <c r="G94" s="5"/>
      <c r="K94" s="29"/>
      <c r="L94" s="29"/>
      <c r="M94" s="29"/>
      <c r="N94" s="29"/>
    </row>
    <row r="95" spans="1:14" ht="12">
      <c r="A95" s="10" t="s">
        <v>97</v>
      </c>
      <c r="B95" s="9">
        <v>11929</v>
      </c>
      <c r="C95" s="5">
        <f t="shared" si="14"/>
        <v>60</v>
      </c>
      <c r="G95" s="5">
        <f>SUM(H95+I95+J95)</f>
        <v>60</v>
      </c>
      <c r="H95" s="5">
        <v>60</v>
      </c>
      <c r="K95" s="29"/>
      <c r="L95" s="29"/>
      <c r="M95" s="29"/>
      <c r="N95" s="29"/>
    </row>
    <row r="96" spans="1:14" ht="12.75" customHeight="1">
      <c r="A96" s="1" t="s">
        <v>106</v>
      </c>
      <c r="B96" s="9">
        <v>12389</v>
      </c>
      <c r="C96" s="5">
        <f t="shared" si="14"/>
        <v>205</v>
      </c>
      <c r="G96" s="5">
        <f>SUM(H96+I96+J96)</f>
        <v>205</v>
      </c>
      <c r="I96" s="5">
        <v>175</v>
      </c>
      <c r="J96" s="5">
        <v>30</v>
      </c>
      <c r="K96" s="29"/>
      <c r="L96" s="29"/>
      <c r="M96" s="29"/>
      <c r="N96" s="29"/>
    </row>
    <row r="97" spans="1:14" ht="11.25" customHeight="1">
      <c r="A97" s="16" t="s">
        <v>101</v>
      </c>
      <c r="B97" s="9">
        <v>12564</v>
      </c>
      <c r="C97" s="5">
        <f t="shared" si="14"/>
        <v>250</v>
      </c>
      <c r="D97" s="5">
        <f>SUM(E97+F97)</f>
        <v>75</v>
      </c>
      <c r="E97" s="5">
        <v>75</v>
      </c>
      <c r="G97" s="5">
        <f>SUM(H97+I97+J97)</f>
        <v>175</v>
      </c>
      <c r="H97" s="5">
        <v>100</v>
      </c>
      <c r="I97" s="5">
        <v>75</v>
      </c>
      <c r="K97" s="29"/>
      <c r="L97" s="29"/>
      <c r="M97" s="29"/>
      <c r="N97" s="29"/>
    </row>
    <row r="98" spans="1:14" ht="15" customHeight="1">
      <c r="A98" s="10" t="s">
        <v>102</v>
      </c>
      <c r="B98" s="9">
        <v>12568</v>
      </c>
      <c r="C98" s="5">
        <f t="shared" si="14"/>
        <v>789</v>
      </c>
      <c r="D98" s="5">
        <f>SUM(E98+F98)</f>
        <v>89</v>
      </c>
      <c r="E98" s="5">
        <v>89</v>
      </c>
      <c r="G98" s="5">
        <f>SUM(H98+I98+J98)</f>
        <v>700</v>
      </c>
      <c r="H98" s="5">
        <v>450</v>
      </c>
      <c r="I98" s="5">
        <v>250</v>
      </c>
      <c r="J98" s="11"/>
      <c r="K98" s="29"/>
      <c r="L98" s="29"/>
      <c r="M98" s="29"/>
      <c r="N98" s="29"/>
    </row>
    <row r="99" spans="1:14" ht="14.25" customHeight="1">
      <c r="A99" s="11" t="s">
        <v>77</v>
      </c>
      <c r="B99" s="9">
        <v>17566</v>
      </c>
      <c r="C99" s="5">
        <f t="shared" si="14"/>
        <v>25</v>
      </c>
      <c r="G99" s="5">
        <f>SUM(H99+I99+J99)</f>
        <v>25</v>
      </c>
      <c r="H99" s="5">
        <v>25</v>
      </c>
      <c r="J99" s="11"/>
      <c r="K99" s="29"/>
      <c r="L99" s="29"/>
      <c r="M99" s="29"/>
      <c r="N99" s="29"/>
    </row>
    <row r="100" spans="3:14" ht="9" customHeight="1">
      <c r="C100" s="5"/>
      <c r="G100" s="5"/>
      <c r="J100" s="11"/>
      <c r="K100" s="29"/>
      <c r="L100" s="29"/>
      <c r="M100" s="29"/>
      <c r="N100" s="29"/>
    </row>
    <row r="101" spans="1:14" ht="15.75" customHeight="1">
      <c r="A101" s="27" t="s">
        <v>78</v>
      </c>
      <c r="C101" s="2">
        <f aca="true" t="shared" si="15" ref="C101:J101">SUM(C102:C105)</f>
        <v>1530</v>
      </c>
      <c r="D101" s="2">
        <f t="shared" si="15"/>
        <v>380</v>
      </c>
      <c r="E101" s="2">
        <f t="shared" si="15"/>
        <v>200</v>
      </c>
      <c r="F101" s="2">
        <f t="shared" si="15"/>
        <v>180</v>
      </c>
      <c r="G101" s="2">
        <f t="shared" si="15"/>
        <v>1150</v>
      </c>
      <c r="H101" s="2">
        <f t="shared" si="15"/>
        <v>475</v>
      </c>
      <c r="I101" s="2">
        <f t="shared" si="15"/>
        <v>525</v>
      </c>
      <c r="J101" s="2">
        <f t="shared" si="15"/>
        <v>150</v>
      </c>
      <c r="K101" s="29"/>
      <c r="L101" s="29"/>
      <c r="M101" s="29"/>
      <c r="N101" s="29"/>
    </row>
    <row r="102" spans="1:14" ht="15" customHeight="1">
      <c r="A102" s="22" t="s">
        <v>79</v>
      </c>
      <c r="B102" s="9">
        <v>10107</v>
      </c>
      <c r="C102" s="5">
        <f>SUM(D102+G102+K102)</f>
        <v>25</v>
      </c>
      <c r="G102" s="5">
        <f>SUM(H102+I102+J102)</f>
        <v>25</v>
      </c>
      <c r="J102" s="5">
        <v>25</v>
      </c>
      <c r="K102" s="29"/>
      <c r="L102" s="29"/>
      <c r="M102" s="29"/>
      <c r="N102" s="29"/>
    </row>
    <row r="103" spans="1:14" ht="12.75" customHeight="1">
      <c r="A103" s="22" t="s">
        <v>80</v>
      </c>
      <c r="B103" s="9">
        <v>11913</v>
      </c>
      <c r="C103" s="5">
        <f>SUM(D103+G103+K103)</f>
        <v>180</v>
      </c>
      <c r="D103" s="5">
        <f>SUM(E103+F103)</f>
        <v>180</v>
      </c>
      <c r="F103" s="6">
        <v>180</v>
      </c>
      <c r="G103" s="5"/>
      <c r="K103" s="29"/>
      <c r="L103" s="29"/>
      <c r="M103" s="29"/>
      <c r="N103" s="29"/>
    </row>
    <row r="104" spans="1:14" ht="12" customHeight="1">
      <c r="A104" s="28" t="s">
        <v>81</v>
      </c>
      <c r="B104" s="9">
        <v>12854</v>
      </c>
      <c r="C104" s="5">
        <f>SUM(D104+G104+K104)</f>
        <v>75</v>
      </c>
      <c r="F104" s="6"/>
      <c r="G104" s="5">
        <f>SUM(H104+I104+J104)</f>
        <v>75</v>
      </c>
      <c r="I104" s="5">
        <v>75</v>
      </c>
      <c r="J104" s="11"/>
      <c r="K104" s="29"/>
      <c r="L104" s="29"/>
      <c r="M104" s="29"/>
      <c r="N104" s="29"/>
    </row>
    <row r="105" spans="1:14" ht="14.25" customHeight="1">
      <c r="A105" s="22" t="s">
        <v>82</v>
      </c>
      <c r="B105" s="9">
        <v>14031</v>
      </c>
      <c r="C105" s="5">
        <f>SUM(D105+G105+K105)</f>
        <v>1250</v>
      </c>
      <c r="D105" s="5">
        <f>SUM(E105+F105)</f>
        <v>200</v>
      </c>
      <c r="E105" s="5">
        <v>200</v>
      </c>
      <c r="G105" s="5">
        <f>SUM(H105+I105+J105)</f>
        <v>1050</v>
      </c>
      <c r="H105" s="5">
        <v>475</v>
      </c>
      <c r="I105" s="5">
        <v>450</v>
      </c>
      <c r="J105" s="5">
        <v>125</v>
      </c>
      <c r="K105" s="29"/>
      <c r="L105" s="29"/>
      <c r="M105" s="29"/>
      <c r="N105" s="29"/>
    </row>
    <row r="106" spans="11:14" ht="7.5" customHeight="1">
      <c r="K106" s="29"/>
      <c r="L106" s="29"/>
      <c r="M106" s="29"/>
      <c r="N106" s="29"/>
    </row>
    <row r="107" spans="1:14" ht="13.5" customHeight="1">
      <c r="A107" s="21" t="s">
        <v>83</v>
      </c>
      <c r="C107" s="2">
        <f>SUM(C108:C110)</f>
        <v>590</v>
      </c>
      <c r="D107" s="2">
        <f>SUM(D108:D110)</f>
        <v>65</v>
      </c>
      <c r="E107" s="2">
        <f>SUM(E108:E110)</f>
        <v>65</v>
      </c>
      <c r="F107" s="2"/>
      <c r="G107" s="2">
        <f>SUM(G108:G110)</f>
        <v>525</v>
      </c>
      <c r="H107" s="2">
        <f>SUM(H108:H110)</f>
        <v>100</v>
      </c>
      <c r="I107" s="2">
        <f>SUM(I108:I110)</f>
        <v>350</v>
      </c>
      <c r="J107" s="2">
        <f>SUM(J108:J110)</f>
        <v>75</v>
      </c>
      <c r="K107" s="29"/>
      <c r="L107" s="29"/>
      <c r="M107" s="29"/>
      <c r="N107" s="29"/>
    </row>
    <row r="108" spans="1:14" ht="15" customHeight="1">
      <c r="A108" s="22" t="s">
        <v>84</v>
      </c>
      <c r="B108" s="9">
        <v>15254</v>
      </c>
      <c r="C108" s="5">
        <f>SUM(D108+G108+K108)</f>
        <v>25</v>
      </c>
      <c r="G108" s="5">
        <f>SUM(H108+I108+J108)</f>
        <v>25</v>
      </c>
      <c r="I108" s="5">
        <v>25</v>
      </c>
      <c r="K108" s="29"/>
      <c r="L108" s="29"/>
      <c r="M108" s="29"/>
      <c r="N108" s="29"/>
    </row>
    <row r="109" spans="1:14" ht="13.5" customHeight="1">
      <c r="A109" s="22" t="s">
        <v>85</v>
      </c>
      <c r="B109" s="9">
        <v>15601</v>
      </c>
      <c r="C109" s="5">
        <f>SUM(D109+G109+K109)</f>
        <v>540</v>
      </c>
      <c r="D109" s="5">
        <f>SUM(E109+F109)</f>
        <v>65</v>
      </c>
      <c r="E109" s="5">
        <v>65</v>
      </c>
      <c r="G109" s="5">
        <f>SUM(H109+I109+J109)</f>
        <v>475</v>
      </c>
      <c r="H109" s="5">
        <v>100</v>
      </c>
      <c r="I109" s="5">
        <v>300</v>
      </c>
      <c r="J109" s="5">
        <v>75</v>
      </c>
      <c r="K109" s="29"/>
      <c r="L109" s="29"/>
      <c r="M109" s="29"/>
      <c r="N109" s="29"/>
    </row>
    <row r="110" spans="1:14" ht="15.75" customHeight="1">
      <c r="A110" s="22" t="s">
        <v>86</v>
      </c>
      <c r="B110" s="9">
        <v>16135</v>
      </c>
      <c r="C110" s="5">
        <f>SUM(D110+G110+K110)</f>
        <v>25</v>
      </c>
      <c r="G110" s="5">
        <f>SUM(H110+I110+J110)</f>
        <v>25</v>
      </c>
      <c r="I110" s="5">
        <v>25</v>
      </c>
      <c r="K110" s="29"/>
      <c r="L110" s="29"/>
      <c r="M110" s="29"/>
      <c r="N110" s="29"/>
    </row>
    <row r="111" spans="1:14" ht="19.5" customHeight="1">
      <c r="A111" s="33" t="s">
        <v>103</v>
      </c>
      <c r="B111" s="14"/>
      <c r="C111" s="2" t="s">
        <v>0</v>
      </c>
      <c r="D111" s="2"/>
      <c r="E111" s="2"/>
      <c r="F111" s="2"/>
      <c r="K111" s="29"/>
      <c r="L111" s="29"/>
      <c r="M111" s="29"/>
      <c r="N111" s="29"/>
    </row>
    <row r="112" s="29" customFormat="1" ht="12">
      <c r="A112" s="34" t="s">
        <v>104</v>
      </c>
    </row>
    <row r="113" s="29" customFormat="1" ht="12"/>
    <row r="114" s="29" customFormat="1" ht="12"/>
    <row r="115" s="29" customFormat="1" ht="12"/>
    <row r="116" s="29" customFormat="1" ht="12"/>
    <row r="117" s="29" customFormat="1" ht="12"/>
    <row r="118" s="29" customFormat="1" ht="12"/>
    <row r="119" s="29" customFormat="1" ht="12"/>
    <row r="120" s="29" customFormat="1" ht="12"/>
    <row r="121" s="29" customFormat="1" ht="12"/>
    <row r="122" s="29" customFormat="1" ht="12"/>
    <row r="123" s="29" customFormat="1" ht="12"/>
    <row r="124" s="29" customFormat="1" ht="12"/>
    <row r="125" s="29" customFormat="1" ht="12"/>
    <row r="126" s="29" customFormat="1" ht="12"/>
    <row r="127" s="29" customFormat="1" ht="12"/>
    <row r="128" s="29" customFormat="1" ht="12"/>
    <row r="129" s="29" customFormat="1" ht="12"/>
    <row r="130" s="29" customFormat="1" ht="12"/>
    <row r="131" s="29" customFormat="1" ht="12"/>
    <row r="132" s="29" customFormat="1" ht="12"/>
    <row r="133" s="29" customFormat="1" ht="12"/>
    <row r="134" s="29" customFormat="1" ht="12"/>
    <row r="135" s="29" customFormat="1" ht="12"/>
    <row r="136" s="29" customFormat="1" ht="12"/>
    <row r="137" s="29" customFormat="1" ht="12"/>
    <row r="138" s="29" customFormat="1" ht="12"/>
  </sheetData>
  <sheetProtection/>
  <mergeCells count="19">
    <mergeCell ref="A7:A9"/>
    <mergeCell ref="L8:N8"/>
    <mergeCell ref="K7:N7"/>
    <mergeCell ref="K8:K9"/>
    <mergeCell ref="A5:N5"/>
    <mergeCell ref="L6:N6"/>
    <mergeCell ref="I2:N2"/>
    <mergeCell ref="I3:N3"/>
    <mergeCell ref="A4:N4"/>
    <mergeCell ref="I1:N1"/>
    <mergeCell ref="A14:B14"/>
    <mergeCell ref="B7:B9"/>
    <mergeCell ref="C7:C9"/>
    <mergeCell ref="D7:F7"/>
    <mergeCell ref="G7:J7"/>
    <mergeCell ref="D8:D9"/>
    <mergeCell ref="E8:F8"/>
    <mergeCell ref="G8:G9"/>
    <mergeCell ref="H8:J8"/>
  </mergeCells>
  <printOptions/>
  <pageMargins left="0.7874015748031497" right="0" top="0.9855511811023623" bottom="0.5905511811023623" header="0.7086614173228347" footer="0.7086614173228347"/>
  <pageSetup horizontalDpi="600" verticalDpi="600" orientation="landscape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ME-252-Punga</dc:creator>
  <cp:keywords/>
  <dc:description/>
  <cp:lastModifiedBy>vera.doaga</cp:lastModifiedBy>
  <cp:lastPrinted>2013-05-28T07:37:48Z</cp:lastPrinted>
  <dcterms:created xsi:type="dcterms:W3CDTF">2005-11-01T15:19:08Z</dcterms:created>
  <dcterms:modified xsi:type="dcterms:W3CDTF">2013-05-28T07:37:59Z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